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183" documentId="8_{35A3A10B-0D46-415C-A07F-493064BFAB8C}" xr6:coauthVersionLast="47" xr6:coauthVersionMax="47" xr10:uidLastSave="{E8C2957D-87C4-403C-8AF3-81F21F634EF4}"/>
  <bookViews>
    <workbookView xWindow="57480" yWindow="-1320" windowWidth="29040" windowHeight="15720" xr2:uid="{00000000-000D-0000-FFFF-FFFF00000000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C21" i="1" s="1"/>
  <c r="D30" i="1"/>
  <c r="D29" i="1" s="1"/>
  <c r="D24" i="1"/>
  <c r="D21" i="1" s="1"/>
  <c r="C29" i="1"/>
  <c r="D26" i="1"/>
  <c r="D12" i="1"/>
  <c r="D9" i="1"/>
  <c r="C9" i="1"/>
  <c r="C12" i="1"/>
  <c r="C26" i="1"/>
  <c r="D20" i="1" l="1"/>
  <c r="D8" i="1"/>
  <c r="C8" i="1"/>
  <c r="C20" i="1"/>
</calcChain>
</file>

<file path=xl/sharedStrings.xml><?xml version="1.0" encoding="utf-8"?>
<sst xmlns="http://schemas.openxmlformats.org/spreadsheetml/2006/main" count="46" uniqueCount="30">
  <si>
    <t>SA Tallinna Teaduspark Tehnopol</t>
  </si>
  <si>
    <t>Tehingupartneri kood: 012505</t>
  </si>
  <si>
    <t>Bilanss</t>
  </si>
  <si>
    <t>( EUR)</t>
  </si>
  <si>
    <t>AKTIVA</t>
  </si>
  <si>
    <t>Varad</t>
  </si>
  <si>
    <t>Käibevara</t>
  </si>
  <si>
    <t>Raha ja pangakontod</t>
  </si>
  <si>
    <t>Muud nõuded ja ettemaksed</t>
  </si>
  <si>
    <t>Põhivara</t>
  </si>
  <si>
    <t/>
  </si>
  <si>
    <t>Kinnisvarainvesteeringud</t>
  </si>
  <si>
    <t>Materiaalne põhivara</t>
  </si>
  <si>
    <t>Immateriaalne põhivara</t>
  </si>
  <si>
    <t>PASSIVA</t>
  </si>
  <si>
    <t>Kohustused ja netovara</t>
  </si>
  <si>
    <t>Lühiajalised kohustused</t>
  </si>
  <si>
    <t>Võlad tarnijatele</t>
  </si>
  <si>
    <t>Võlad töötajatele</t>
  </si>
  <si>
    <t>Muud kohustusd ja saadud ettemaksed</t>
  </si>
  <si>
    <t>Laenukohustused</t>
  </si>
  <si>
    <t>Pikaajalised kohustused</t>
  </si>
  <si>
    <t>Netovara</t>
  </si>
  <si>
    <t>Aruandja omanikele kuuluv netovara</t>
  </si>
  <si>
    <t>Sihtkapital</t>
  </si>
  <si>
    <t>Akumuleeritud ülejääk (puudujääk)</t>
  </si>
  <si>
    <t>Aruandeperioodi tulem</t>
  </si>
  <si>
    <t>Finantsinvesteeringud</t>
  </si>
  <si>
    <t>Osalus tütar- ja sidusettevõtetes</t>
  </si>
  <si>
    <t>Pikaajalised nõuded ja ettemaksud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</si>
</sst>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14"/>
      <name val="Arial"/>
      <family val="2"/>
      <charset val="186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4" fillId="0" borderId="1" xfId="1" applyNumberFormat="1" applyFont="1" applyBorder="1" applyAlignment="1"/>
    <xf numFmtId="3" fontId="0" fillId="0" borderId="0" xfId="0" applyNumberFormat="1"/>
    <xf numFmtId="0" fontId="2" fillId="0" borderId="2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4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3" fontId="6" fillId="0" borderId="15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6" xfId="0" applyFont="1" applyBorder="1"/>
    <xf numFmtId="3" fontId="4" fillId="0" borderId="9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workbookViewId="0">
      <selection activeCell="C34" sqref="C34"/>
    </sheetView>
  </sheetViews>
  <sheetFormatPr defaultRowHeight="14.4" x14ac:dyDescent="0.3"/>
  <cols>
    <col min="1" max="1" width="27.77734375" bestFit="1" customWidth="1"/>
    <col min="2" max="2" width="33" bestFit="1" customWidth="1"/>
    <col min="3" max="3" width="10.109375" bestFit="1" customWidth="1"/>
    <col min="4" max="4" width="8.5546875" bestFit="1" customWidth="1"/>
  </cols>
  <sheetData>
    <row r="1" spans="1:4" x14ac:dyDescent="0.3">
      <c r="A1" s="1" t="s">
        <v>0</v>
      </c>
      <c r="B1" s="2"/>
    </row>
    <row r="2" spans="1:4" x14ac:dyDescent="0.3">
      <c r="A2" s="1" t="s">
        <v>1</v>
      </c>
      <c r="B2" s="2"/>
    </row>
    <row r="3" spans="1:4" x14ac:dyDescent="0.3">
      <c r="A3" s="3"/>
    </row>
    <row r="4" spans="1:4" ht="17.399999999999999" x14ac:dyDescent="0.3">
      <c r="A4" s="4" t="s">
        <v>2</v>
      </c>
    </row>
    <row r="5" spans="1:4" x14ac:dyDescent="0.3">
      <c r="A5" s="1"/>
      <c r="B5" s="3"/>
      <c r="C5" s="3"/>
      <c r="D5" s="5" t="s">
        <v>3</v>
      </c>
    </row>
    <row r="6" spans="1:4" x14ac:dyDescent="0.3">
      <c r="A6" s="27" t="s">
        <v>4</v>
      </c>
      <c r="B6" s="28"/>
      <c r="C6" s="13">
        <v>46022</v>
      </c>
      <c r="D6" s="13">
        <v>45657</v>
      </c>
    </row>
    <row r="7" spans="1:4" x14ac:dyDescent="0.3">
      <c r="A7" s="29"/>
      <c r="B7" s="30"/>
      <c r="C7" s="13"/>
      <c r="D7" s="13"/>
    </row>
    <row r="8" spans="1:4" x14ac:dyDescent="0.3">
      <c r="A8" s="23" t="s">
        <v>5</v>
      </c>
      <c r="B8" s="24"/>
      <c r="C8" s="6">
        <f>C9+C12</f>
        <v>16130272</v>
      </c>
      <c r="D8" s="6">
        <f>D9+D12</f>
        <v>16927582</v>
      </c>
    </row>
    <row r="9" spans="1:4" x14ac:dyDescent="0.3">
      <c r="A9" s="25" t="s">
        <v>6</v>
      </c>
      <c r="B9" s="26"/>
      <c r="C9" s="6">
        <f>C10+C11</f>
        <v>2507964</v>
      </c>
      <c r="D9" s="6">
        <f>D10+D11</f>
        <v>2855912</v>
      </c>
    </row>
    <row r="10" spans="1:4" x14ac:dyDescent="0.3">
      <c r="A10" s="21" t="s">
        <v>6</v>
      </c>
      <c r="B10" s="9" t="s">
        <v>7</v>
      </c>
      <c r="C10" s="10">
        <v>435195</v>
      </c>
      <c r="D10" s="10">
        <v>784058</v>
      </c>
    </row>
    <row r="11" spans="1:4" x14ac:dyDescent="0.3">
      <c r="A11" s="21"/>
      <c r="B11" s="9" t="s">
        <v>8</v>
      </c>
      <c r="C11" s="10">
        <v>2072769</v>
      </c>
      <c r="D11" s="10">
        <v>2071854</v>
      </c>
    </row>
    <row r="12" spans="1:4" x14ac:dyDescent="0.3">
      <c r="A12" s="21" t="s">
        <v>9</v>
      </c>
      <c r="B12" s="22"/>
      <c r="C12" s="6">
        <f>C15+C16+C17+C18+C13+C14</f>
        <v>13622308</v>
      </c>
      <c r="D12" s="6">
        <f>D15+D16+D17+D18+D13+D14</f>
        <v>14071670</v>
      </c>
    </row>
    <row r="13" spans="1:4" x14ac:dyDescent="0.3">
      <c r="A13" s="15"/>
      <c r="B13" s="9" t="s">
        <v>28</v>
      </c>
      <c r="C13" s="10">
        <v>2500</v>
      </c>
      <c r="D13" s="10">
        <v>2500</v>
      </c>
    </row>
    <row r="14" spans="1:4" x14ac:dyDescent="0.3">
      <c r="A14" s="15"/>
      <c r="B14" s="9" t="s">
        <v>29</v>
      </c>
      <c r="C14" s="10">
        <v>1631627</v>
      </c>
      <c r="D14" s="10">
        <v>1629840</v>
      </c>
    </row>
    <row r="15" spans="1:4" x14ac:dyDescent="0.3">
      <c r="A15" s="15" t="s">
        <v>10</v>
      </c>
      <c r="B15" s="9" t="s">
        <v>27</v>
      </c>
      <c r="C15" s="7">
        <v>2556</v>
      </c>
      <c r="D15" s="7">
        <v>2556</v>
      </c>
    </row>
    <row r="16" spans="1:4" x14ac:dyDescent="0.3">
      <c r="A16" s="15" t="s">
        <v>10</v>
      </c>
      <c r="B16" s="9" t="s">
        <v>11</v>
      </c>
      <c r="C16" s="7">
        <v>11550736</v>
      </c>
      <c r="D16" s="7">
        <v>11946445</v>
      </c>
    </row>
    <row r="17" spans="1:6" x14ac:dyDescent="0.3">
      <c r="A17" s="16" t="s">
        <v>10</v>
      </c>
      <c r="B17" s="12" t="s">
        <v>12</v>
      </c>
      <c r="C17" s="7">
        <v>434889</v>
      </c>
      <c r="D17" s="7">
        <v>490329</v>
      </c>
    </row>
    <row r="18" spans="1:6" x14ac:dyDescent="0.3">
      <c r="A18" s="14" t="s">
        <v>10</v>
      </c>
      <c r="B18" s="11" t="s">
        <v>13</v>
      </c>
      <c r="C18" s="7">
        <v>0</v>
      </c>
      <c r="D18" s="7">
        <v>0</v>
      </c>
    </row>
    <row r="19" spans="1:6" ht="37.799999999999997" customHeight="1" x14ac:dyDescent="0.3">
      <c r="A19" s="33" t="s">
        <v>14</v>
      </c>
      <c r="B19" s="34"/>
      <c r="C19" s="31"/>
      <c r="D19" s="32"/>
    </row>
    <row r="20" spans="1:6" x14ac:dyDescent="0.3">
      <c r="A20" s="23" t="s">
        <v>15</v>
      </c>
      <c r="B20" s="24"/>
      <c r="C20" s="6">
        <f>C21+C26+C29</f>
        <v>16130271</v>
      </c>
      <c r="D20" s="6">
        <f>D21+D26+D29</f>
        <v>16927582</v>
      </c>
      <c r="F20" s="8"/>
    </row>
    <row r="21" spans="1:6" x14ac:dyDescent="0.3">
      <c r="A21" s="25" t="s">
        <v>16</v>
      </c>
      <c r="B21" s="26"/>
      <c r="C21" s="6">
        <f>C22+C23+C24+C25</f>
        <v>2525460</v>
      </c>
      <c r="D21" s="6">
        <f>D22+D23+D24+D25</f>
        <v>3341889</v>
      </c>
    </row>
    <row r="22" spans="1:6" x14ac:dyDescent="0.3">
      <c r="A22" s="15" t="s">
        <v>10</v>
      </c>
      <c r="B22" s="9" t="s">
        <v>17</v>
      </c>
      <c r="C22" s="10">
        <v>294100</v>
      </c>
      <c r="D22" s="10">
        <v>197160</v>
      </c>
    </row>
    <row r="23" spans="1:6" x14ac:dyDescent="0.3">
      <c r="A23" s="15" t="s">
        <v>10</v>
      </c>
      <c r="B23" s="9" t="s">
        <v>18</v>
      </c>
      <c r="C23" s="10">
        <v>64515</v>
      </c>
      <c r="D23" s="10">
        <v>53118</v>
      </c>
    </row>
    <row r="24" spans="1:6" x14ac:dyDescent="0.3">
      <c r="A24" s="15" t="s">
        <v>10</v>
      </c>
      <c r="B24" s="9" t="s">
        <v>19</v>
      </c>
      <c r="C24" s="10">
        <f>1520198+358647</f>
        <v>1878845</v>
      </c>
      <c r="D24" s="10">
        <f>2562926+240685</f>
        <v>2803611</v>
      </c>
    </row>
    <row r="25" spans="1:6" x14ac:dyDescent="0.3">
      <c r="A25" s="15" t="s">
        <v>10</v>
      </c>
      <c r="B25" s="9" t="s">
        <v>20</v>
      </c>
      <c r="C25" s="10">
        <v>288000</v>
      </c>
      <c r="D25" s="10">
        <v>288000</v>
      </c>
    </row>
    <row r="26" spans="1:6" x14ac:dyDescent="0.3">
      <c r="A26" s="21" t="s">
        <v>21</v>
      </c>
      <c r="B26" s="22"/>
      <c r="C26" s="6">
        <f>C27+C28</f>
        <v>5017942</v>
      </c>
      <c r="D26" s="6">
        <f>D27+D28</f>
        <v>5269284</v>
      </c>
    </row>
    <row r="27" spans="1:6" x14ac:dyDescent="0.3">
      <c r="A27" s="15" t="s">
        <v>10</v>
      </c>
      <c r="B27" s="9" t="s">
        <v>19</v>
      </c>
      <c r="C27" s="10">
        <v>1435266</v>
      </c>
      <c r="D27" s="10">
        <v>1398608</v>
      </c>
    </row>
    <row r="28" spans="1:6" x14ac:dyDescent="0.3">
      <c r="A28" s="15" t="s">
        <v>10</v>
      </c>
      <c r="B28" s="9" t="s">
        <v>20</v>
      </c>
      <c r="C28" s="10">
        <v>3582676</v>
      </c>
      <c r="D28" s="10">
        <v>3870676</v>
      </c>
    </row>
    <row r="29" spans="1:6" x14ac:dyDescent="0.3">
      <c r="A29" s="21" t="s">
        <v>22</v>
      </c>
      <c r="B29" s="22"/>
      <c r="C29" s="6">
        <f>C30</f>
        <v>8586869</v>
      </c>
      <c r="D29" s="6">
        <f>D30</f>
        <v>8316409</v>
      </c>
    </row>
    <row r="30" spans="1:6" x14ac:dyDescent="0.3">
      <c r="A30" s="15" t="s">
        <v>10</v>
      </c>
      <c r="B30" s="9" t="s">
        <v>23</v>
      </c>
      <c r="C30" s="10">
        <v>8586869</v>
      </c>
      <c r="D30" s="10">
        <f>SUM(D31:D33)</f>
        <v>8316409</v>
      </c>
    </row>
    <row r="31" spans="1:6" x14ac:dyDescent="0.3">
      <c r="A31" s="16" t="s">
        <v>10</v>
      </c>
      <c r="B31" s="12" t="s">
        <v>24</v>
      </c>
      <c r="C31" s="20">
        <v>3607981</v>
      </c>
      <c r="D31" s="20">
        <v>3607981</v>
      </c>
    </row>
    <row r="32" spans="1:6" x14ac:dyDescent="0.3">
      <c r="A32" s="14" t="s">
        <v>10</v>
      </c>
      <c r="B32" s="14" t="s">
        <v>25</v>
      </c>
      <c r="C32" s="10">
        <v>4708428</v>
      </c>
      <c r="D32" s="10">
        <v>4631981</v>
      </c>
    </row>
    <row r="33" spans="1:4" x14ac:dyDescent="0.3">
      <c r="A33" s="17" t="s">
        <v>10</v>
      </c>
      <c r="B33" s="18" t="s">
        <v>26</v>
      </c>
      <c r="C33" s="19">
        <v>270460</v>
      </c>
      <c r="D33" s="19">
        <v>76447</v>
      </c>
    </row>
  </sheetData>
  <mergeCells count="11">
    <mergeCell ref="A6:B7"/>
    <mergeCell ref="C19:D19"/>
    <mergeCell ref="A19:B19"/>
    <mergeCell ref="A21:B21"/>
    <mergeCell ref="A26:B26"/>
    <mergeCell ref="A29:B29"/>
    <mergeCell ref="A8:B8"/>
    <mergeCell ref="A9:B9"/>
    <mergeCell ref="A10:A11"/>
    <mergeCell ref="A12:B12"/>
    <mergeCell ref="A20:B20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2026-03-06T06:44:19Z</dcterms:modified>
</cp:coreProperties>
</file>